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21\Informe Trimestral Financiero\"/>
    </mc:Choice>
  </mc:AlternateContent>
  <xr:revisionPtr revIDLastSave="0" documentId="13_ncr:1_{DA323D2E-C079-4AED-9E5A-5E52304BCFE4}" xr6:coauthVersionLast="47" xr6:coauthVersionMax="47" xr10:uidLastSave="{00000000-0000-0000-0000-000000000000}"/>
  <bookViews>
    <workbookView xWindow="-120" yWindow="-120" windowWidth="29040" windowHeight="15840" tabRatio="863" firstSheet="1" activeTab="10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<sst xmlns="http://schemas.openxmlformats.org/spreadsheetml/2006/main" count="894" uniqueCount="630">
  <si>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</si>
  <si>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</si>
  <si>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</si>
  <si>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</si>
  <si>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</si>
  <si>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</si>
  <si>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</si>
  <si>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</si>
  <si>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</si>
  <si>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</si>
  <si>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</si>
  <si>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</si>
  <si>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</si>
  <si>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</si>
  <si>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</si>
  <si>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</si>
  <si>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</si>
  <si>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</si>
  <si>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</si>
  <si>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</si>
  <si>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</si>
  <si>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</si>
  <si>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</si>
  <si>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</si>
  <si>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</si>
  <si>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</si>
  <si>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</si>
  <si>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</si>
  <si>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</si>
  <si>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</si>
  <si>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</si>
  <si>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</si>
  <si>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</si>
  <si>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</si>
  <si>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</si>
  <si>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</si>
  <si>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</si>
  <si>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</si>
  <si>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</si>
  <si>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</si>
  <si>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</si>
  <si>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</si>
  <si>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</si>
  <si>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</si>
  <si>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</si>
  <si>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</si>
  <si>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</si>
  <si>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</si>
  <si>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</si>
  <si>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</si>
  <si>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</si>
  <si>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</si>
  <si>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</si>
  <si>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</si>
  <si>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</si>
  <si>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</si>
  <si>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</si>
  <si>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</si>
  <si>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</si>
  <si>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</si>
  <si>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</si>
  <si>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</si>
  <si>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</si>
  <si>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</si>
  <si>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</si>
  <si>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</si>
  <si>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</si>
  <si>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</si>
  <si>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</si>
  <si>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</si>
  <si>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</si>
  <si>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</si>
  <si>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</si>
  <si>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</si>
  <si>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</si>
  <si>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</si>
  <si>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</si>
  <si>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</si>
  <si>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</si>
  <si>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</si>
  <si>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</si>
  <si>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</si>
  <si>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</si>
  <si>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</si>
  <si>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</si>
  <si>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</si>
  <si>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</si>
  <si>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</si>
  <si>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</si>
  <si>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</si>
  <si>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</si>
  <si>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</si>
  <si>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</si>
  <si>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</si>
  <si>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</si>
  <si>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</si>
  <si>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</si>
  <si>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</si>
  <si>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</si>
  <si>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</si>
  <si>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</si>
  <si>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</si>
  <si>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</si>
  <si>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</si>
  <si>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</si>
  <si>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</si>
  <si>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</si>
  <si>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</si>
  <si>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</si>
  <si>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</si>
  <si>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</si>
  <si>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</si>
  <si>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</si>
  <si>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</si>
  <si>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</si>
  <si>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</si>
  <si>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</si>
  <si>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</si>
  <si>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</si>
  <si>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</si>
  <si>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</si>
  <si>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</si>
  <si>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</si>
  <si>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</si>
  <si>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</si>
  <si>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</si>
  <si>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</si>
  <si>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</si>
  <si>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</si>
  <si>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</si>
  <si>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</si>
  <si>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</si>
  <si>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</si>
  <si>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</si>
  <si>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</si>
  <si>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</si>
  <si>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</si>
  <si>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</si>
  <si>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</si>
  <si>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</si>
  <si>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</si>
  <si>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</si>
  <si>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</si>
  <si>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</si>
  <si>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</si>
  <si>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</si>
  <si>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</si>
  <si>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</si>
  <si>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</si>
  <si>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</si>
  <si>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</si>
  <si>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</si>
  <si>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</si>
  <si>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</si>
  <si>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</si>
  <si>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</si>
  <si>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</si>
  <si>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</si>
  <si>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</si>
  <si>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</si>
  <si>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</si>
  <si>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</si>
  <si>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</si>
  <si>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</si>
  <si>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</si>
  <si>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</si>
  <si>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</si>
  <si>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</si>
  <si>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</si>
  <si>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</si>
  <si>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</si>
  <si>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</si>
  <si>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</si>
  <si>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</si>
  <si>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</si>
  <si>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</si>
  <si>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</si>
  <si>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</si>
  <si>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</si>
  <si>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</si>
  <si>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</si>
  <si>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</si>
  <si>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</si>
  <si>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</si>
  <si>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</si>
  <si>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</si>
  <si>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</si>
  <si>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</si>
  <si>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</si>
  <si>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</si>
  <si>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</si>
  <si>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</si>
  <si>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</si>
  <si>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</si>
  <si>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</si>
  <si>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</si>
  <si>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</si>
  <si>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</si>
  <si>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</si>
  <si>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</si>
  <si>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</si>
  <si>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</si>
  <si>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</si>
  <si>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</si>
  <si>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</si>
  <si>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</si>
  <si>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</si>
  <si>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</si>
  <si>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</si>
  <si>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</si>
  <si>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</si>
  <si>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</si>
  <si>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</si>
  <si>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</si>
  <si>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</si>
  <si>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</si>
  <si>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</si>
  <si>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</si>
  <si>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</si>
  <si>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</si>
  <si>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</si>
  <si>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</si>
  <si>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</si>
  <si>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</si>
  <si>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</si>
  <si>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</si>
  <si>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</si>
  <si>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</si>
  <si>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</si>
  <si>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</si>
  <si>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</si>
  <si>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</si>
  <si>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</si>
  <si>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</si>
  <si>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</si>
  <si>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</si>
  <si>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</si>
  <si>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</si>
  <si>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</si>
  <si>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</si>
  <si>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</si>
  <si>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</si>
  <si>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</si>
  <si>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</si>
  <si>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</si>
  <si>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</si>
  <si>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</si>
  <si>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</si>
  <si>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</si>
  <si>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</si>
  <si>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</si>
  <si>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</si>
  <si>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</si>
  <si>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</si>
  <si>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</si>
  <si>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</si>
  <si>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</si>
  <si>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</si>
  <si>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</si>
  <si>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</si>
  <si>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</si>
  <si>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</si>
  <si>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</si>
  <si>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</si>
  <si>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</si>
  <si>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</si>
  <si>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</si>
  <si>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</si>
  <si>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</si>
  <si>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</si>
  <si>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</si>
  <si>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</si>
  <si>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</si>
  <si>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</si>
  <si>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</si>
  <si>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</si>
  <si>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</si>
  <si>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</si>
  <si>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</si>
  <si>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</si>
  <si>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</si>
  <si>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</si>
  <si>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</si>
  <si>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</si>
  <si>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</si>
  <si>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</si>
  <si>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</si>
  <si>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</si>
  <si>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</si>
  <si>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</si>
  <si>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</si>
  <si>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</si>
  <si>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</si>
  <si>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</si>
  <si>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</si>
  <si>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</si>
  <si>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</si>
  <si>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</si>
  <si>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</si>
  <si>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</si>
  <si>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</si>
  <si>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</si>
  <si>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</si>
  <si>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</si>
  <si>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</si>
  <si>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</si>
  <si>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</si>
  <si>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</si>
  <si>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</si>
  <si>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</si>
  <si>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</si>
  <si>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</si>
  <si>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</si>
  <si>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</si>
  <si>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</si>
  <si>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</si>
  <si>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</si>
  <si>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</si>
  <si>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</si>
  <si>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</si>
  <si>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</si>
  <si>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</si>
  <si>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</si>
  <si>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</si>
  <si>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</si>
  <si>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</si>
  <si>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</si>
  <si>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</si>
  <si>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</si>
  <si>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</si>
  <si>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</si>
  <si>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</si>
  <si>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</si>
  <si>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</si>
  <si>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</si>
  <si>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</si>
  <si>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</si>
  <si>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</si>
  <si>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</si>
  <si>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</si>
  <si>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</si>
  <si>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</si>
  <si>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</si>
  <si>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</si>
  <si>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</si>
  <si>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</si>
  <si>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</si>
  <si>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</si>
  <si>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</si>
  <si>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</si>
  <si>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</si>
  <si>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</si>
  <si>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</si>
  <si>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</si>
  <si>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</si>
  <si>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</si>
  <si>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</si>
  <si>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</si>
  <si>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</si>
  <si>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</si>
  <si>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</si>
  <si>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</si>
  <si>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</si>
  <si>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</si>
  <si>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</si>
  <si>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</si>
  <si>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</si>
  <si>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</si>
  <si>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</si>
  <si>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</si>
  <si>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</si>
  <si>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</si>
  <si>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</si>
  <si>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</si>
  <si>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</si>
  <si>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</si>
  <si>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</si>
  <si>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</si>
  <si>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</si>
  <si>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</si>
  <si>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</si>
  <si>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</si>
  <si>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</si>
  <si>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</si>
  <si>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</si>
  <si>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</si>
  <si>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</si>
  <si>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</si>
  <si>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</si>
  <si>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</si>
  <si>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</si>
  <si>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</si>
  <si>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</si>
  <si>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</si>
  <si>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</si>
  <si>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</si>
  <si>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</si>
  <si>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</si>
  <si>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</si>
  <si>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</si>
  <si>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</si>
  <si>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</si>
  <si>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</si>
  <si>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</si>
  <si>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</si>
  <si>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</si>
  <si>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</si>
  <si>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</si>
  <si>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</si>
  <si>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</si>
  <si>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</si>
  <si>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</si>
  <si>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</si>
  <si>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</si>
  <si>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</si>
  <si>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</si>
  <si>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</si>
  <si>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</si>
  <si>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</si>
  <si>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</si>
  <si>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</si>
  <si>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</si>
  <si>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</si>
  <si>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</si>
  <si>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</si>
  <si>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</si>
  <si>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</si>
  <si>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</si>
  <si>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</si>
  <si>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</si>
  <si>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</si>
  <si>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</si>
  <si>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</si>
  <si>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</si>
  <si>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</si>
  <si>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</si>
  <si>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</si>
  <si>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</si>
  <si>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</si>
  <si>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</si>
  <si>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</si>
  <si>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</si>
  <si>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</si>
  <si>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</si>
  <si>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</si>
  <si>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</si>
  <si>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</si>
  <si>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</si>
  <si>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</si>
  <si>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</si>
  <si>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</si>
  <si>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</si>
  <si>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</si>
  <si>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</si>
  <si>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</si>
  <si>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</si>
  <si>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</si>
  <si>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</si>
  <si>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</si>
  <si>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</si>
  <si>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</si>
  <si>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</si>
  <si>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</si>
  <si>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</si>
  <si>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</si>
  <si>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</si>
  <si>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</si>
  <si>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</si>
  <si>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</si>
  <si>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</si>
  <si>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</si>
  <si>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</si>
  <si>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</si>
  <si>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</si>
  <si>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</si>
  <si>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</si>
  <si>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</si>
  <si>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</si>
  <si>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</si>
  <si>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</si>
  <si>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</si>
  <si>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</si>
  <si>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</si>
  <si>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</si>
  <si>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</si>
  <si>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</si>
  <si>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</si>
  <si>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</si>
  <si>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</si>
  <si>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</si>
  <si>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</si>
  <si>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</si>
  <si>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</si>
  <si>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</si>
  <si>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</si>
  <si>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</si>
  <si>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</si>
  <si>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</si>
  <si>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</si>
  <si>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</si>
  <si>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</si>
  <si>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</si>
  <si>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</si>
  <si>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</si>
  <si>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</si>
  <si>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</si>
  <si>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</si>
  <si>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</si>
  <si>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</si>
  <si>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</si>
  <si>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</si>
  <si>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</si>
  <si>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</si>
  <si>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</si>
  <si>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</si>
  <si>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</si>
  <si>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</si>
  <si>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</si>
  <si>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</si>
  <si>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</si>
  <si>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</si>
  <si>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</si>
  <si>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</si>
  <si>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</si>
  <si>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</si>
  <si>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</si>
  <si>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</si>
  <si>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</si>
  <si>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</si>
  <si>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</si>
  <si>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</si>
  <si>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</si>
  <si>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</si>
  <si>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</si>
  <si>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</si>
  <si>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</si>
  <si>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</si>
  <si>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</si>
  <si>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</si>
  <si>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</si>
  <si>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</si>
  <si>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</si>
  <si>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</si>
  <si>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</si>
  <si>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</si>
  <si>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</si>
  <si>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</si>
  <si>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</si>
  <si>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</si>
  <si>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</si>
  <si>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</si>
  <si>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</si>
  <si>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</si>
  <si>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</si>
  <si>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</si>
  <si>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</si>
  <si>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</si>
  <si>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</si>
  <si>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</si>
  <si>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</si>
  <si>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</si>
  <si>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</si>
  <si>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</si>
  <si>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</si>
  <si>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</si>
  <si>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</si>
  <si>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</si>
  <si>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</si>
  <si>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</si>
  <si>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</si>
  <si>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</si>
  <si>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</si>
  <si>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</si>
  <si>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</si>
  <si>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</si>
  <si>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</si>
  <si>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</si>
  <si>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</si>
  <si>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</si>
  <si>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</si>
  <si>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</si>
  <si>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</si>
  <si>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</si>
  <si>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</si>
  <si>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</si>
  <si>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</si>
  <si>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</si>
  <si>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</si>
  <si>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</si>
  <si>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</si>
  <si>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</si>
  <si>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</si>
  <si>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</si>
  <si>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</si>
  <si>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</si>
  <si>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</si>
  <si>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</si>
  <si>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</si>
  <si>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</si>
  <si>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</si>
  <si>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</si>
  <si>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</si>
  <si>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</si>
  <si>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</si>
  <si>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</si>
  <si>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</si>
  <si>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</si>
  <si>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</si>
  <si>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</si>
  <si>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</si>
  <si>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</si>
  <si>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</si>
  <si>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</si>
  <si>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</si>
  <si>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</si>
  <si>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</si>
  <si>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</si>
  <si>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</si>
  <si>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</si>
  <si>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</si>
  <si>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</si>
  <si>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</si>
  <si>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</si>
  <si>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</si>
  <si>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</si>
  <si>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</si>
  <si>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</si>
  <si>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</si>
  <si>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Junta Municipal de Agua Potable y Alcantarillado de San Felipe, Gto.</t>
  </si>
  <si>
    <t>Correspondiente 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</si>
</sst>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8" fillId="0" borderId="0" xfId="10" applyNumberFormat="1" applyFont="1"/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628</v>
      </c>
      <c r="B1" s="139"/>
      <c r="C1" s="19"/>
      <c r="D1" s="16" t="s">
        <v>614</v>
      </c>
      <c r="E1" s="17">
        <v>2021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629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zoomScale="130" zoomScaleNormal="130" workbookViewId="0">
      <selection activeCell="C20" sqref="C20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628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629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41839523.560000002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41839523.560000002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0"/>
  <sheetViews>
    <sheetView showGridLines="0" tabSelected="1" topLeftCell="A4" zoomScale="120" zoomScaleNormal="120" workbookViewId="0">
      <selection activeCell="C40" sqref="C40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628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629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32812644.710000001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5062732.03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164518.06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1262472.4099999999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5508</v>
      </c>
    </row>
    <row r="19" spans="1:3" x14ac:dyDescent="0.2">
      <c r="A19" s="100" t="s">
        <v>575</v>
      </c>
      <c r="B19" s="83" t="s">
        <v>546</v>
      </c>
      <c r="C19" s="93">
        <v>3442324.03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187909.53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406006.13</v>
      </c>
    </row>
    <row r="31" spans="1:3" x14ac:dyDescent="0.2">
      <c r="A31" s="100" t="s">
        <v>564</v>
      </c>
      <c r="B31" s="83" t="s">
        <v>442</v>
      </c>
      <c r="C31" s="93">
        <v>406006.13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5" x14ac:dyDescent="0.2">
      <c r="A33" s="100" t="s">
        <v>566</v>
      </c>
      <c r="B33" s="83" t="s">
        <v>452</v>
      </c>
      <c r="C33" s="93">
        <v>0</v>
      </c>
    </row>
    <row r="34" spans="1:5" x14ac:dyDescent="0.2">
      <c r="A34" s="100" t="s">
        <v>567</v>
      </c>
      <c r="B34" s="83" t="s">
        <v>568</v>
      </c>
      <c r="C34" s="93">
        <v>0</v>
      </c>
    </row>
    <row r="35" spans="1:5" x14ac:dyDescent="0.2">
      <c r="A35" s="100" t="s">
        <v>569</v>
      </c>
      <c r="B35" s="83" t="s">
        <v>570</v>
      </c>
      <c r="C35" s="93">
        <v>0</v>
      </c>
    </row>
    <row r="36" spans="1:5" x14ac:dyDescent="0.2">
      <c r="A36" s="100" t="s">
        <v>571</v>
      </c>
      <c r="B36" s="83" t="s">
        <v>460</v>
      </c>
      <c r="C36" s="93">
        <v>0</v>
      </c>
    </row>
    <row r="37" spans="1:5" x14ac:dyDescent="0.2">
      <c r="A37" s="100" t="s">
        <v>572</v>
      </c>
      <c r="B37" s="92" t="s">
        <v>573</v>
      </c>
      <c r="C37" s="99">
        <v>0</v>
      </c>
    </row>
    <row r="38" spans="1:5" x14ac:dyDescent="0.2">
      <c r="A38" s="85"/>
      <c r="B38" s="88"/>
      <c r="C38" s="89"/>
    </row>
    <row r="39" spans="1:5" x14ac:dyDescent="0.2">
      <c r="A39" s="90" t="s">
        <v>85</v>
      </c>
      <c r="B39" s="60"/>
      <c r="C39" s="61">
        <f>C5-C7+C30</f>
        <v>28155918.809999999</v>
      </c>
    </row>
    <row r="40" spans="1:5" x14ac:dyDescent="0.2">
      <c r="E40" s="165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628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">
        <v>629</v>
      </c>
      <c r="B3" s="162"/>
      <c r="C3" s="162"/>
      <c r="D3" s="162"/>
      <c r="E3" s="162"/>
      <c r="F3" s="162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628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629</v>
      </c>
      <c r="B3" s="143"/>
      <c r="C3" s="143"/>
      <c r="D3" s="143"/>
      <c r="E3" s="143"/>
      <c r="F3" s="143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1157635.02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3238.43</v>
      </c>
      <c r="D15" s="26">
        <v>3634.17</v>
      </c>
      <c r="E15" s="26">
        <v>4020.85</v>
      </c>
      <c r="F15" s="26">
        <v>5757.6</v>
      </c>
      <c r="G15" s="26">
        <v>5044.92</v>
      </c>
    </row>
    <row r="16" spans="1:8" x14ac:dyDescent="0.2">
      <c r="A16" s="24">
        <v>1124</v>
      </c>
      <c r="B16" s="22" t="s">
        <v>203</v>
      </c>
      <c r="C16" s="26">
        <v>14460463.289999999</v>
      </c>
      <c r="D16" s="26">
        <v>13861809.17</v>
      </c>
      <c r="E16" s="26">
        <v>13023172.16</v>
      </c>
      <c r="F16" s="26">
        <v>11932688.630000001</v>
      </c>
      <c r="G16" s="26">
        <v>11577206.939999999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49410.7</v>
      </c>
      <c r="D20" s="26">
        <v>49410.7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23224069.75</v>
      </c>
      <c r="D23" s="26">
        <v>23224069.75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23000</v>
      </c>
      <c r="D24" s="26">
        <v>23000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1550669.54</v>
      </c>
      <c r="D27" s="26">
        <v>1550669.54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1081559.43</v>
      </c>
    </row>
    <row r="42" spans="1:8" x14ac:dyDescent="0.2">
      <c r="A42" s="24">
        <v>1151</v>
      </c>
      <c r="B42" s="22" t="s">
        <v>226</v>
      </c>
      <c r="C42" s="26">
        <v>1081559.43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39129216.57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2602148.98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36527067.590000004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7036816.0999999996</v>
      </c>
      <c r="D62" s="26">
        <f t="shared" ref="D62:E62" si="0">SUM(D63:D70)</f>
        <v>367317.68000000005</v>
      </c>
      <c r="E62" s="26">
        <f t="shared" si="0"/>
        <v>-2189138.48</v>
      </c>
    </row>
    <row r="63" spans="1:9" x14ac:dyDescent="0.2">
      <c r="A63" s="24">
        <v>1241</v>
      </c>
      <c r="B63" s="22" t="s">
        <v>240</v>
      </c>
      <c r="C63" s="26">
        <v>2006608.6</v>
      </c>
      <c r="D63" s="26">
        <v>116756.13</v>
      </c>
      <c r="E63" s="26">
        <v>-897782.14</v>
      </c>
    </row>
    <row r="64" spans="1:9" x14ac:dyDescent="0.2">
      <c r="A64" s="24">
        <v>1242</v>
      </c>
      <c r="B64" s="22" t="s">
        <v>241</v>
      </c>
      <c r="C64" s="26">
        <v>62930.67</v>
      </c>
      <c r="D64" s="26">
        <v>16899.580000000002</v>
      </c>
      <c r="E64" s="26">
        <v>-30361.08</v>
      </c>
    </row>
    <row r="65" spans="1:9" x14ac:dyDescent="0.2">
      <c r="A65" s="24">
        <v>1243</v>
      </c>
      <c r="B65" s="22" t="s">
        <v>242</v>
      </c>
      <c r="C65" s="26">
        <v>37000</v>
      </c>
      <c r="D65" s="26">
        <v>7400</v>
      </c>
      <c r="E65" s="26">
        <v>-14800</v>
      </c>
    </row>
    <row r="66" spans="1:9" x14ac:dyDescent="0.2">
      <c r="A66" s="24">
        <v>1244</v>
      </c>
      <c r="B66" s="22" t="s">
        <v>243</v>
      </c>
      <c r="C66" s="26">
        <v>1351302.04</v>
      </c>
      <c r="D66" s="26">
        <v>89971.27</v>
      </c>
      <c r="E66" s="26">
        <v>-512292.16</v>
      </c>
    </row>
    <row r="67" spans="1:9" x14ac:dyDescent="0.2">
      <c r="A67" s="24">
        <v>1245</v>
      </c>
      <c r="B67" s="22" t="s">
        <v>244</v>
      </c>
      <c r="C67" s="26">
        <v>94451.72</v>
      </c>
      <c r="D67" s="26">
        <v>905.18</v>
      </c>
      <c r="E67" s="26">
        <v>-6336.2</v>
      </c>
    </row>
    <row r="68" spans="1:9" x14ac:dyDescent="0.2">
      <c r="A68" s="24">
        <v>1246</v>
      </c>
      <c r="B68" s="22" t="s">
        <v>245</v>
      </c>
      <c r="C68" s="26">
        <v>3484523.07</v>
      </c>
      <c r="D68" s="26">
        <v>135385.51999999999</v>
      </c>
      <c r="E68" s="26">
        <v>-727566.9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391474.54</v>
      </c>
      <c r="D74" s="26">
        <f>SUM(D75:D79)</f>
        <v>38688.449999999997</v>
      </c>
      <c r="E74" s="26">
        <f>SUM(E75:E79)</f>
        <v>213884.73</v>
      </c>
    </row>
    <row r="75" spans="1:9" x14ac:dyDescent="0.2">
      <c r="A75" s="24">
        <v>1251</v>
      </c>
      <c r="B75" s="22" t="s">
        <v>250</v>
      </c>
      <c r="C75" s="26">
        <v>391474.54</v>
      </c>
      <c r="D75" s="26">
        <v>38688.449999999997</v>
      </c>
      <c r="E75" s="26">
        <v>213884.73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7886340.2999999998</v>
      </c>
      <c r="D110" s="26">
        <f>SUM(D111:D119)</f>
        <v>7886340.2999999998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7660.22</v>
      </c>
      <c r="D111" s="26">
        <f>C111</f>
        <v>7660.22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638549.46</v>
      </c>
      <c r="D112" s="26">
        <f t="shared" ref="D112:D119" si="1">C112</f>
        <v>638549.46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-0.01</v>
      </c>
      <c r="D113" s="26">
        <f t="shared" si="1"/>
        <v>-0.01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7239953.7199999997</v>
      </c>
      <c r="D117" s="26">
        <f t="shared" si="1"/>
        <v>7239953.7199999997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176.91</v>
      </c>
      <c r="D119" s="26">
        <f t="shared" si="1"/>
        <v>176.91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628</v>
      </c>
      <c r="B1" s="140"/>
      <c r="C1" s="140"/>
      <c r="D1" s="16" t="s">
        <v>614</v>
      </c>
      <c r="E1" s="27">
        <v>2021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629</v>
      </c>
      <c r="B3" s="140"/>
      <c r="C3" s="140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41818594.43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35653.11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35653.11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41782941.32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41782941.32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0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20929.13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20929.13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20929.13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28155918.809999999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25907184.099999998</v>
      </c>
      <c r="D100" s="59">
        <f>C100/$C$99</f>
        <v>0.92013278894662354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12514436.290000001</v>
      </c>
      <c r="D101" s="59">
        <f t="shared" ref="D101:D164" si="0">C101/$C$99</f>
        <v>0.4444691140945935</v>
      </c>
      <c r="E101" s="58"/>
    </row>
    <row r="102" spans="1:5" x14ac:dyDescent="0.2">
      <c r="A102" s="56">
        <v>5111</v>
      </c>
      <c r="B102" s="53" t="s">
        <v>364</v>
      </c>
      <c r="C102" s="57">
        <v>7098303.0899999999</v>
      </c>
      <c r="D102" s="59">
        <f t="shared" si="0"/>
        <v>0.2521069597444261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1172058.26</v>
      </c>
      <c r="D104" s="59">
        <f t="shared" si="0"/>
        <v>4.1627420078499656E-2</v>
      </c>
      <c r="E104" s="58"/>
    </row>
    <row r="105" spans="1:5" x14ac:dyDescent="0.2">
      <c r="A105" s="56">
        <v>5114</v>
      </c>
      <c r="B105" s="53" t="s">
        <v>367</v>
      </c>
      <c r="C105" s="57">
        <v>1713589.88</v>
      </c>
      <c r="D105" s="59">
        <f t="shared" si="0"/>
        <v>6.0860733814568066E-2</v>
      </c>
      <c r="E105" s="58"/>
    </row>
    <row r="106" spans="1:5" x14ac:dyDescent="0.2">
      <c r="A106" s="56">
        <v>5115</v>
      </c>
      <c r="B106" s="53" t="s">
        <v>368</v>
      </c>
      <c r="C106" s="57">
        <v>2530485.06</v>
      </c>
      <c r="D106" s="59">
        <f t="shared" si="0"/>
        <v>8.9874000457099631E-2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2634306.62</v>
      </c>
      <c r="D108" s="59">
        <f t="shared" si="0"/>
        <v>9.3561380034395694E-2</v>
      </c>
      <c r="E108" s="58"/>
    </row>
    <row r="109" spans="1:5" x14ac:dyDescent="0.2">
      <c r="A109" s="56">
        <v>5121</v>
      </c>
      <c r="B109" s="53" t="s">
        <v>371</v>
      </c>
      <c r="C109" s="57">
        <v>355475.52</v>
      </c>
      <c r="D109" s="59">
        <f t="shared" si="0"/>
        <v>1.2625250214663481E-2</v>
      </c>
      <c r="E109" s="58"/>
    </row>
    <row r="110" spans="1:5" x14ac:dyDescent="0.2">
      <c r="A110" s="56">
        <v>5122</v>
      </c>
      <c r="B110" s="53" t="s">
        <v>372</v>
      </c>
      <c r="C110" s="57">
        <v>17308.05</v>
      </c>
      <c r="D110" s="59">
        <f t="shared" si="0"/>
        <v>6.1472154813334615E-4</v>
      </c>
      <c r="E110" s="58"/>
    </row>
    <row r="111" spans="1:5" x14ac:dyDescent="0.2">
      <c r="A111" s="56">
        <v>5123</v>
      </c>
      <c r="B111" s="53" t="s">
        <v>373</v>
      </c>
      <c r="C111" s="57">
        <v>9312.32</v>
      </c>
      <c r="D111" s="59">
        <f t="shared" si="0"/>
        <v>3.3074111567236758E-4</v>
      </c>
      <c r="E111" s="58"/>
    </row>
    <row r="112" spans="1:5" x14ac:dyDescent="0.2">
      <c r="A112" s="56">
        <v>5124</v>
      </c>
      <c r="B112" s="53" t="s">
        <v>374</v>
      </c>
      <c r="C112" s="57">
        <v>1396135.18</v>
      </c>
      <c r="D112" s="59">
        <f t="shared" si="0"/>
        <v>4.9585850471487419E-2</v>
      </c>
      <c r="E112" s="58"/>
    </row>
    <row r="113" spans="1:5" x14ac:dyDescent="0.2">
      <c r="A113" s="56">
        <v>5125</v>
      </c>
      <c r="B113" s="53" t="s">
        <v>375</v>
      </c>
      <c r="C113" s="57">
        <v>386.79</v>
      </c>
      <c r="D113" s="59">
        <f t="shared" si="0"/>
        <v>1.3737431287897652E-5</v>
      </c>
      <c r="E113" s="58"/>
    </row>
    <row r="114" spans="1:5" x14ac:dyDescent="0.2">
      <c r="A114" s="56">
        <v>5126</v>
      </c>
      <c r="B114" s="53" t="s">
        <v>376</v>
      </c>
      <c r="C114" s="57">
        <v>396839.95</v>
      </c>
      <c r="D114" s="59">
        <f t="shared" si="0"/>
        <v>1.4094370447575532E-2</v>
      </c>
      <c r="E114" s="58"/>
    </row>
    <row r="115" spans="1:5" x14ac:dyDescent="0.2">
      <c r="A115" s="56">
        <v>5127</v>
      </c>
      <c r="B115" s="53" t="s">
        <v>377</v>
      </c>
      <c r="C115" s="57">
        <v>132069.91</v>
      </c>
      <c r="D115" s="59">
        <f t="shared" si="0"/>
        <v>4.6906624106720102E-3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326778.90000000002</v>
      </c>
      <c r="D117" s="59">
        <f t="shared" si="0"/>
        <v>1.1606046394903638E-2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10758441.189999998</v>
      </c>
      <c r="D118" s="59">
        <f t="shared" si="0"/>
        <v>0.38210229481763441</v>
      </c>
      <c r="E118" s="58"/>
    </row>
    <row r="119" spans="1:5" x14ac:dyDescent="0.2">
      <c r="A119" s="56">
        <v>5131</v>
      </c>
      <c r="B119" s="53" t="s">
        <v>381</v>
      </c>
      <c r="C119" s="57">
        <v>7213705.5099999998</v>
      </c>
      <c r="D119" s="59">
        <f t="shared" si="0"/>
        <v>0.256205651063248</v>
      </c>
      <c r="E119" s="58"/>
    </row>
    <row r="120" spans="1:5" x14ac:dyDescent="0.2">
      <c r="A120" s="56">
        <v>5132</v>
      </c>
      <c r="B120" s="53" t="s">
        <v>382</v>
      </c>
      <c r="C120" s="57">
        <v>19800</v>
      </c>
      <c r="D120" s="59">
        <f t="shared" si="0"/>
        <v>7.0322691770824863E-4</v>
      </c>
      <c r="E120" s="58"/>
    </row>
    <row r="121" spans="1:5" x14ac:dyDescent="0.2">
      <c r="A121" s="56">
        <v>5133</v>
      </c>
      <c r="B121" s="53" t="s">
        <v>383</v>
      </c>
      <c r="C121" s="57">
        <v>458078.35</v>
      </c>
      <c r="D121" s="59">
        <f t="shared" si="0"/>
        <v>1.6269344754514158E-2</v>
      </c>
      <c r="E121" s="58"/>
    </row>
    <row r="122" spans="1:5" x14ac:dyDescent="0.2">
      <c r="A122" s="56">
        <v>5134</v>
      </c>
      <c r="B122" s="53" t="s">
        <v>384</v>
      </c>
      <c r="C122" s="57">
        <v>169940.27</v>
      </c>
      <c r="D122" s="59">
        <f t="shared" si="0"/>
        <v>6.0356854680104826E-3</v>
      </c>
      <c r="E122" s="58"/>
    </row>
    <row r="123" spans="1:5" x14ac:dyDescent="0.2">
      <c r="A123" s="56">
        <v>5135</v>
      </c>
      <c r="B123" s="53" t="s">
        <v>385</v>
      </c>
      <c r="C123" s="57">
        <v>459276.72</v>
      </c>
      <c r="D123" s="59">
        <f t="shared" si="0"/>
        <v>1.6311906675795674E-2</v>
      </c>
      <c r="E123" s="58"/>
    </row>
    <row r="124" spans="1:5" x14ac:dyDescent="0.2">
      <c r="A124" s="56">
        <v>5136</v>
      </c>
      <c r="B124" s="53" t="s">
        <v>386</v>
      </c>
      <c r="C124" s="57">
        <v>100230.23</v>
      </c>
      <c r="D124" s="59">
        <f t="shared" si="0"/>
        <v>3.5598280658630725E-3</v>
      </c>
      <c r="E124" s="58"/>
    </row>
    <row r="125" spans="1:5" x14ac:dyDescent="0.2">
      <c r="A125" s="56">
        <v>5137</v>
      </c>
      <c r="B125" s="53" t="s">
        <v>387</v>
      </c>
      <c r="C125" s="57">
        <v>8098.19</v>
      </c>
      <c r="D125" s="59">
        <f t="shared" si="0"/>
        <v>2.8761945417756375E-4</v>
      </c>
      <c r="E125" s="58"/>
    </row>
    <row r="126" spans="1:5" x14ac:dyDescent="0.2">
      <c r="A126" s="56">
        <v>5138</v>
      </c>
      <c r="B126" s="53" t="s">
        <v>388</v>
      </c>
      <c r="C126" s="57">
        <v>38267.71</v>
      </c>
      <c r="D126" s="59">
        <f t="shared" si="0"/>
        <v>1.3591355429824811E-3</v>
      </c>
      <c r="E126" s="58"/>
    </row>
    <row r="127" spans="1:5" x14ac:dyDescent="0.2">
      <c r="A127" s="56">
        <v>5139</v>
      </c>
      <c r="B127" s="53" t="s">
        <v>389</v>
      </c>
      <c r="C127" s="57">
        <v>2291044.21</v>
      </c>
      <c r="D127" s="59">
        <f t="shared" si="0"/>
        <v>8.136989687533483E-2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0</v>
      </c>
      <c r="D128" s="59">
        <f t="shared" si="0"/>
        <v>0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1842728.58</v>
      </c>
      <c r="D161" s="59">
        <f t="shared" si="0"/>
        <v>6.544728987304535E-2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1842728.58</v>
      </c>
      <c r="D168" s="59">
        <f t="shared" si="1"/>
        <v>6.544728987304535E-2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1842728.58</v>
      </c>
      <c r="D170" s="59">
        <f t="shared" si="1"/>
        <v>6.544728987304535E-2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406006.13</v>
      </c>
      <c r="D186" s="59">
        <f t="shared" si="1"/>
        <v>1.4419921180331037E-2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406006.13</v>
      </c>
      <c r="D187" s="59">
        <f t="shared" si="1"/>
        <v>1.4419921180331037E-2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367317.68</v>
      </c>
      <c r="D192" s="59">
        <f t="shared" si="1"/>
        <v>1.3045842420512365E-2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38688.449999999997</v>
      </c>
      <c r="D194" s="59">
        <f t="shared" si="1"/>
        <v>1.3740787598186712E-3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628</v>
      </c>
      <c r="B1" s="144"/>
      <c r="C1" s="144"/>
      <c r="D1" s="29" t="s">
        <v>614</v>
      </c>
      <c r="E1" s="30">
        <v>2021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629</v>
      </c>
      <c r="B3" s="144"/>
      <c r="C3" s="144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2469632.65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13683604.75</v>
      </c>
    </row>
    <row r="15" spans="1:5" x14ac:dyDescent="0.2">
      <c r="A15" s="35">
        <v>3220</v>
      </c>
      <c r="B15" s="31" t="s">
        <v>474</v>
      </c>
      <c r="C15" s="36">
        <v>67281013.890000001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628</v>
      </c>
      <c r="B1" s="144"/>
      <c r="C1" s="144"/>
      <c r="D1" s="29" t="s">
        <v>614</v>
      </c>
      <c r="E1" s="30">
        <v>2021</v>
      </c>
    </row>
    <row r="2" spans="1:5" s="37" customFormat="1" ht="18.95" customHeight="1" x14ac:dyDescent="0.25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4" t="s">
        <v>629</v>
      </c>
      <c r="B3" s="144"/>
      <c r="C3" s="144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28368082.309999999</v>
      </c>
      <c r="D10" s="36">
        <v>19355714.289999999</v>
      </c>
    </row>
    <row r="11" spans="1:5" x14ac:dyDescent="0.2">
      <c r="A11" s="35">
        <v>1114</v>
      </c>
      <c r="B11" s="31" t="s">
        <v>198</v>
      </c>
      <c r="C11" s="36">
        <v>1157635.02</v>
      </c>
      <c r="D11" s="36">
        <v>1129526.1399999999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29525717.329999998</v>
      </c>
      <c r="D15" s="36">
        <f>SUM(D8:D14)</f>
        <v>20485240.43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39129216.57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2602148.98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36527067.590000004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7036816.0999999996</v>
      </c>
    </row>
    <row r="29" spans="1:5" x14ac:dyDescent="0.2">
      <c r="A29" s="35">
        <v>1241</v>
      </c>
      <c r="B29" s="31" t="s">
        <v>240</v>
      </c>
      <c r="C29" s="36">
        <v>2006608.6</v>
      </c>
    </row>
    <row r="30" spans="1:5" x14ac:dyDescent="0.2">
      <c r="A30" s="35">
        <v>1242</v>
      </c>
      <c r="B30" s="31" t="s">
        <v>241</v>
      </c>
      <c r="C30" s="36">
        <v>62930.67</v>
      </c>
    </row>
    <row r="31" spans="1:5" x14ac:dyDescent="0.2">
      <c r="A31" s="35">
        <v>1243</v>
      </c>
      <c r="B31" s="31" t="s">
        <v>242</v>
      </c>
      <c r="C31" s="36">
        <v>37000</v>
      </c>
    </row>
    <row r="32" spans="1:5" x14ac:dyDescent="0.2">
      <c r="A32" s="35">
        <v>1244</v>
      </c>
      <c r="B32" s="31" t="s">
        <v>243</v>
      </c>
      <c r="C32" s="36">
        <v>1351302.04</v>
      </c>
    </row>
    <row r="33" spans="1:5" x14ac:dyDescent="0.2">
      <c r="A33" s="35">
        <v>1245</v>
      </c>
      <c r="B33" s="31" t="s">
        <v>244</v>
      </c>
      <c r="C33" s="36">
        <v>94451.72</v>
      </c>
    </row>
    <row r="34" spans="1:5" x14ac:dyDescent="0.2">
      <c r="A34" s="35">
        <v>1246</v>
      </c>
      <c r="B34" s="31" t="s">
        <v>245</v>
      </c>
      <c r="C34" s="36">
        <v>3484523.07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391474.54</v>
      </c>
    </row>
    <row r="38" spans="1:5" x14ac:dyDescent="0.2">
      <c r="A38" s="35">
        <v>1251</v>
      </c>
      <c r="B38" s="31" t="s">
        <v>250</v>
      </c>
      <c r="C38" s="36">
        <v>391474.54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406006.13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406006.13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367317.68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38688.449999999997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2019-02-13T21:19:08Z</cp:lastPrinted>
  <dcterms:created xsi:type="dcterms:W3CDTF">2012-12-11T20:36:24Z</dcterms:created>
  <dcterms:modified xsi:type="dcterms:W3CDTF">2022-01-28T02:13:47Z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